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  <sheet name="Sheet2" sheetId="2" r:id="rId2"/>
    <sheet name="Sheet3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$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æ¸¸ã´ã·ãã¯ Light"/>
        <a:font script="Hang" typeface="ë§ì ê³ ë"/>
        <a:font script="Hans" typeface="ç­çº¿ Light"/>
        <a:font script="Hant" typeface="æ°ç´°æé«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æ¸¸ã´ã·ãã¯"/>
        <a:font script="Hang" typeface="ë§ì ê³ ë"/>
        <a:font script="Hans" typeface="ç­çº¿"/>
        <a:font script="Hant" typeface="æ°ç´°æé«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workbookViewId="0" rightToLeft="0"/>
  </sheetViews>
  <cols>
    <col min="1" max="1" customWidth="1" width="9.6640625"/>
    <col min="2" max="2" customWidth="1" width="10.77734375"/>
    <col min="3" max="3" customWidth="1" width="9.33203125"/>
    <col min="4" max="4" customWidth="1" width="17.109375"/>
    <col min="5" max="5" customWidth="1" width="9.33203125"/>
    <col min="6" max="6" customWidth="1" width="7.77734375"/>
    <col min="7" max="7" customWidth="1" width="7"/>
    <col min="8" max="8" customWidth="1" width="15.109375"/>
    <col min="9" max="9" customWidth="1" width="5.5546875"/>
    <col min="10" max="10" customWidth="1" width="4.6640625"/>
    <col min="11" max="11" customWidth="1" width="4.44140625"/>
  </cols>
  <sheetData>
    <row r="1">
      <c r="A1" t="str">
        <v>Origin City</v>
      </c>
      <c r="B1" t="str">
        <v>Origin State</v>
      </c>
      <c r="C1" t="str">
        <v>Origin Zip</v>
      </c>
      <c r="D1" t="str">
        <v>Dest City</v>
      </c>
      <c r="E1" t="str">
        <v>Dest State</v>
      </c>
      <c r="F1" t="str">
        <v>Dest Zip</v>
      </c>
      <c r="G1" t="str">
        <v>Miles</v>
      </c>
      <c r="H1" t="str">
        <v>6-Month Volume</v>
      </c>
      <c r="I1" t="str">
        <v>SCAC</v>
      </c>
      <c r="J1" t="str">
        <v>RPM</v>
      </c>
      <c r="K1" t="str">
        <v>MIN</v>
      </c>
    </row>
    <row r="2">
      <c r="A2" t="str">
        <v>DALLAS</v>
      </c>
      <c r="B2" t="str">
        <v>TX</v>
      </c>
      <c r="C2" t="str">
        <v>762</v>
      </c>
      <c r="D2" t="str">
        <v>LOUISVILLE</v>
      </c>
      <c r="E2" t="str">
        <f>XLOOKUP(F2,'[1]Scenario Awards'!$J:$J,'[1]Scenario Awards'!$I:$I)</f>
        <v>KY</v>
      </c>
      <c r="F2" t="str">
        <v>402</v>
      </c>
      <c r="G2">
        <v>849.8</v>
      </c>
      <c r="H2">
        <v>180</v>
      </c>
      <c r="I2" t="str">
        <v>MEBR</v>
      </c>
      <c r="J2" s="1">
        <v>1.65</v>
      </c>
      <c r="K2">
        <v>650</v>
      </c>
    </row>
    <row r="3">
      <c r="A3" t="str">
        <v>DALLAS</v>
      </c>
      <c r="B3" t="str">
        <v>TX</v>
      </c>
      <c r="C3" t="str">
        <v>762</v>
      </c>
      <c r="D3" t="str">
        <v>DES MOINES</v>
      </c>
      <c r="E3" t="str">
        <f>XLOOKUP(F3,'[1]Scenario Awards'!$J:$J,'[1]Scenario Awards'!$I:$I)</f>
        <v>IA</v>
      </c>
      <c r="F3" t="str">
        <v>503</v>
      </c>
      <c r="G3">
        <v>697.2</v>
      </c>
      <c r="H3">
        <v>144</v>
      </c>
      <c r="I3"/>
      <c r="J3"/>
      <c r="K3"/>
    </row>
    <row r="4">
      <c r="A4" t="str">
        <v>DALLAS</v>
      </c>
      <c r="B4" t="str">
        <v>TX</v>
      </c>
      <c r="C4" t="str">
        <v>762</v>
      </c>
      <c r="D4" t="str">
        <v>NORTH SIOUX CITY</v>
      </c>
      <c r="E4" t="str">
        <f>XLOOKUP(F4,'[1]Scenario Awards'!$J:$J,'[1]Scenario Awards'!$I:$I)</f>
        <v>SD</v>
      </c>
      <c r="F4" t="str">
        <v>570</v>
      </c>
      <c r="G4">
        <v>729.6</v>
      </c>
      <c r="H4">
        <v>122</v>
      </c>
      <c r="I4"/>
      <c r="J4"/>
      <c r="K4"/>
    </row>
    <row r="5">
      <c r="A5" t="str">
        <v>DALLAS</v>
      </c>
      <c r="B5" t="str">
        <v>TX</v>
      </c>
      <c r="C5" t="str">
        <v>762</v>
      </c>
      <c r="D5" t="str">
        <v>NASHVILLE</v>
      </c>
      <c r="E5" t="str">
        <f>XLOOKUP(F5,'[1]Scenario Awards'!$J:$J,'[1]Scenario Awards'!$I:$I)</f>
        <v>TN</v>
      </c>
      <c r="F5" t="str">
        <v>372</v>
      </c>
      <c r="G5">
        <v>686.9</v>
      </c>
      <c r="H5">
        <v>94</v>
      </c>
      <c r="I5" t="str">
        <v>MEBR</v>
      </c>
      <c r="J5" s="1">
        <v>2.33</v>
      </c>
      <c r="K5">
        <v>650</v>
      </c>
    </row>
    <row r="6">
      <c r="A6" t="str">
        <v>DALLAS</v>
      </c>
      <c r="B6" t="str">
        <v>TX</v>
      </c>
      <c r="C6" t="str">
        <v>762</v>
      </c>
      <c r="D6" t="str">
        <v>NORTH LIBERTY</v>
      </c>
      <c r="E6" t="str">
        <f>XLOOKUP(F6,'[1]Scenario Awards'!$J:$J,'[1]Scenario Awards'!$I:$I)</f>
        <v>IA</v>
      </c>
      <c r="F6" t="str">
        <v>523</v>
      </c>
      <c r="G6">
        <v>800.8</v>
      </c>
      <c r="H6">
        <v>92</v>
      </c>
      <c r="I6"/>
      <c r="J6"/>
      <c r="K6"/>
    </row>
    <row r="7">
      <c r="A7" t="str">
        <v>DALLAS</v>
      </c>
      <c r="B7" t="str">
        <v>TX</v>
      </c>
      <c r="C7" t="str">
        <v>762</v>
      </c>
      <c r="D7" t="str">
        <v>PEARL</v>
      </c>
      <c r="E7" t="str">
        <f>XLOOKUP(F7,'[1]Scenario Awards'!$J:$J,'[1]Scenario Awards'!$I:$I)</f>
        <v>MS</v>
      </c>
      <c r="F7" t="str">
        <v>392</v>
      </c>
      <c r="G7">
        <v>440</v>
      </c>
      <c r="H7">
        <v>90</v>
      </c>
      <c r="I7"/>
      <c r="J7" s="1">
        <v>1.6</v>
      </c>
      <c r="K7"/>
    </row>
    <row r="8">
      <c r="A8" t="str">
        <v>DALLAS</v>
      </c>
      <c r="B8" t="str">
        <v>TX</v>
      </c>
      <c r="C8" t="str">
        <v>762</v>
      </c>
      <c r="D8" t="str">
        <v>TWINSBURG</v>
      </c>
      <c r="E8" t="str">
        <f>XLOOKUP(F8,'[1]Scenario Awards'!$J:$J,'[1]Scenario Awards'!$I:$I)</f>
        <v>OH</v>
      </c>
      <c r="F8" t="str">
        <v>440</v>
      </c>
      <c r="G8">
        <v>1181.8</v>
      </c>
      <c r="H8">
        <v>84</v>
      </c>
      <c r="I8"/>
      <c r="J8" s="1">
        <v>1.48</v>
      </c>
      <c r="K8"/>
    </row>
    <row r="9">
      <c r="A9" t="str">
        <v>DALLAS</v>
      </c>
      <c r="B9" t="str">
        <v>TX</v>
      </c>
      <c r="C9" t="str">
        <v>762</v>
      </c>
      <c r="D9" t="str">
        <v>MINER</v>
      </c>
      <c r="E9" t="str">
        <f>XLOOKUP(F9,'[1]Scenario Awards'!$J:$J,'[1]Scenario Awards'!$I:$I)</f>
        <v>MO</v>
      </c>
      <c r="F9" t="str">
        <v>638</v>
      </c>
      <c r="G9">
        <v>589.5</v>
      </c>
      <c r="H9">
        <v>76</v>
      </c>
      <c r="I9"/>
      <c r="J9"/>
      <c r="K9"/>
    </row>
    <row r="10">
      <c r="A10" t="str">
        <v>DALLAS</v>
      </c>
      <c r="B10" t="str">
        <v>TX</v>
      </c>
      <c r="C10" t="str">
        <v>762</v>
      </c>
      <c r="D10" t="str">
        <v>WATERLOO</v>
      </c>
      <c r="E10" t="str">
        <f>XLOOKUP(F10,'[1]Scenario Awards'!$J:$J,'[1]Scenario Awards'!$I:$I)</f>
        <v>IA</v>
      </c>
      <c r="F10" t="str">
        <v>507</v>
      </c>
      <c r="G10">
        <v>796.9</v>
      </c>
      <c r="H10">
        <v>50</v>
      </c>
      <c r="I10"/>
      <c r="J10"/>
      <c r="K10"/>
    </row>
    <row r="11">
      <c r="A11" t="str">
        <v>DALLAS</v>
      </c>
      <c r="B11" t="str">
        <v>TX</v>
      </c>
      <c r="C11" t="str">
        <v>762</v>
      </c>
      <c r="D11" t="str">
        <v>BLACK HAWK</v>
      </c>
      <c r="E11" t="str">
        <f>XLOOKUP(F11,'[1]Scenario Awards'!$J:$J,'[1]Scenario Awards'!$I:$I)</f>
        <v>SD</v>
      </c>
      <c r="F11" t="str">
        <v>577</v>
      </c>
      <c r="G11">
        <v>1018.4</v>
      </c>
      <c r="H11">
        <v>50</v>
      </c>
      <c r="I11"/>
      <c r="J11"/>
      <c r="K11"/>
    </row>
    <row r="12">
      <c r="A12" t="str">
        <v>DALLAS</v>
      </c>
      <c r="B12" t="str">
        <v>TX</v>
      </c>
      <c r="C12" t="str">
        <v>762</v>
      </c>
      <c r="D12" t="str">
        <v>DAVENPORT</v>
      </c>
      <c r="E12" t="str">
        <f>XLOOKUP(F12,'[1]Scenario Awards'!$J:$J,'[1]Scenario Awards'!$I:$I)</f>
        <v>IA</v>
      </c>
      <c r="F12" t="str">
        <v>528</v>
      </c>
      <c r="G12">
        <v>830.8</v>
      </c>
      <c r="H12">
        <v>38</v>
      </c>
      <c r="I12"/>
      <c r="J12"/>
      <c r="K12"/>
    </row>
    <row r="13">
      <c r="A13" t="str">
        <v>NEWVILLE</v>
      </c>
      <c r="B13" t="str">
        <v>PA</v>
      </c>
      <c r="C13" t="str">
        <v>172</v>
      </c>
      <c r="D13" t="str">
        <v>CHESAPEAKE</v>
      </c>
      <c r="E13" t="str">
        <v>VA</v>
      </c>
      <c r="F13" t="str">
        <v>233</v>
      </c>
      <c r="G13">
        <v>302.4</v>
      </c>
      <c r="H13">
        <v>232</v>
      </c>
      <c r="I13"/>
      <c r="J13"/>
      <c r="K13"/>
    </row>
    <row r="14">
      <c r="A14" t="str">
        <v>NEWVILLE</v>
      </c>
      <c r="B14" t="str">
        <v>PA</v>
      </c>
      <c r="C14" t="str">
        <v>172</v>
      </c>
      <c r="D14" t="str">
        <v>PITTSBURGH</v>
      </c>
      <c r="E14" t="str">
        <v>PA</v>
      </c>
      <c r="F14" t="str">
        <v>152</v>
      </c>
      <c r="G14">
        <v>166.3</v>
      </c>
      <c r="H14">
        <v>208</v>
      </c>
      <c r="I14"/>
      <c r="J14"/>
      <c r="K14"/>
    </row>
    <row r="15">
      <c r="A15" t="str">
        <v>NEWVILLE</v>
      </c>
      <c r="B15" t="str">
        <v>PA</v>
      </c>
      <c r="C15" t="str">
        <v>172</v>
      </c>
      <c r="D15" t="str">
        <v>FAIRMONT</v>
      </c>
      <c r="E15" t="str">
        <v>WV</v>
      </c>
      <c r="F15" t="str">
        <v>265</v>
      </c>
      <c r="G15">
        <v>198.5</v>
      </c>
      <c r="H15">
        <v>120</v>
      </c>
      <c r="I15"/>
      <c r="J15"/>
      <c r="K15"/>
    </row>
    <row r="16">
      <c r="A16" t="str">
        <v>NEWVILLE</v>
      </c>
      <c r="B16" t="str">
        <v>PA</v>
      </c>
      <c r="C16" t="str">
        <v>172</v>
      </c>
      <c r="D16" t="str">
        <v>OAK HILL</v>
      </c>
      <c r="E16" t="str">
        <v>WV</v>
      </c>
      <c r="F16" t="str">
        <v>259</v>
      </c>
      <c r="G16">
        <v>327.3</v>
      </c>
      <c r="H16">
        <v>60</v>
      </c>
      <c r="I16"/>
      <c r="J16"/>
      <c r="K16"/>
    </row>
  </sheetData>
  <pageMargins left="0.7" right="0.7" top="0.75" bottom="0.75" header="0.3" footer="0.3"/>
  <ignoredErrors>
    <ignoredError numberStoredAsText="1" sqref="A1:K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0"/>
  </sheetViews>
  <sheetData/>
  <pageMargins left="0.7" right="0.7" top="0.75" bottom="0.75" header="0.3" footer="0.3"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0"/>
  </sheetViews>
  <sheetData/>
  <pageMargins left="0.7" right="0.7" top="0.75" bottom="0.75" header="0.3" footer="0.3"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AppVersion>16.0300</AppVersion>
  <DocSecurity>0</DocSecurity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2026-10-26T19:51:10Z</dcterms:created>
  <dcterms:modified xsi:type="dcterms:W3CDTF">2026-10-28T14:44:09Z</dcterms:modified>
  <cp:lastModifiedBy>Edlynn Joy Lirio</cp:lastModifiedBy>
  <dc:creator>ROBERTSON, Brad</dc:creator>
</cp:coreProperties>
</file>